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pars.cinitis\Desktop\Licencēšana\1_Licencēšanas_pamatdokumeti\"/>
    </mc:Choice>
  </mc:AlternateContent>
  <xr:revisionPtr revIDLastSave="0" documentId="13_ncr:1_{A41C36A0-3FE1-4DD3-B144-4AECEEB4755E}" xr6:coauthVersionLast="47" xr6:coauthVersionMax="47" xr10:uidLastSave="{00000000-0000-0000-0000-000000000000}"/>
  <bookViews>
    <workbookView xWindow="-108" yWindow="-108" windowWidth="23256" windowHeight="12456" activeTab="5" xr2:uid="{CE9B67E2-0A54-4A1D-ADE7-E73E6BBC0EF4}"/>
  </bookViews>
  <sheets>
    <sheet name="2025_PZA_ieņēmumi" sheetId="7" r:id="rId1"/>
    <sheet name="2025_PZA_izdevumi" sheetId="8" r:id="rId2"/>
    <sheet name="2025_Bilance_aktīvi" sheetId="3" r:id="rId3"/>
    <sheet name="2025_Bilance_saistības" sheetId="5" r:id="rId4"/>
    <sheet name="2025_Bilance_kapitāls" sheetId="6" r:id="rId5"/>
    <sheet name="2025_Naudas_plūsma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9" l="1"/>
  <c r="A3" i="9"/>
  <c r="A2" i="9"/>
  <c r="A1" i="9"/>
  <c r="C24" i="9"/>
  <c r="C22" i="9" l="1"/>
  <c r="C14" i="9"/>
  <c r="C8" i="9" l="1"/>
  <c r="C59" i="8"/>
  <c r="C56" i="8"/>
  <c r="C52" i="8"/>
  <c r="C49" i="8"/>
  <c r="C22" i="8" l="1"/>
  <c r="A4" i="6"/>
  <c r="A3" i="6"/>
  <c r="A2" i="6"/>
  <c r="A1" i="6"/>
  <c r="A4" i="5"/>
  <c r="A3" i="5"/>
  <c r="A2" i="5"/>
  <c r="A1" i="5"/>
  <c r="A4" i="3"/>
  <c r="A3" i="3"/>
  <c r="A2" i="3"/>
  <c r="A1" i="3"/>
  <c r="A4" i="8"/>
  <c r="A3" i="8"/>
  <c r="A2" i="8"/>
  <c r="A1" i="8"/>
  <c r="C25" i="8"/>
  <c r="C18" i="8"/>
  <c r="C14" i="8"/>
  <c r="C10" i="8"/>
  <c r="C7" i="8"/>
  <c r="C29" i="7"/>
  <c r="C25" i="7"/>
  <c r="C20" i="7"/>
  <c r="C17" i="7"/>
  <c r="C11" i="7"/>
  <c r="C7" i="7"/>
  <c r="C35" i="8" l="1"/>
  <c r="C38" i="7"/>
  <c r="D7" i="6" l="1"/>
  <c r="D13" i="6" s="1"/>
  <c r="C7" i="6"/>
  <c r="C13" i="6" s="1"/>
  <c r="D18" i="5"/>
  <c r="C18" i="5"/>
  <c r="D7" i="5"/>
  <c r="C7" i="5"/>
  <c r="D25" i="3"/>
  <c r="C25" i="3"/>
  <c r="C32" i="5" l="1"/>
  <c r="D32" i="5"/>
  <c r="D16" i="3" l="1"/>
  <c r="C16" i="3"/>
  <c r="D7" i="3"/>
  <c r="C7" i="3"/>
  <c r="C62" i="8"/>
  <c r="C65" i="8" s="1"/>
</calcChain>
</file>

<file path=xl/sharedStrings.xml><?xml version="1.0" encoding="utf-8"?>
<sst xmlns="http://schemas.openxmlformats.org/spreadsheetml/2006/main" count="321" uniqueCount="306">
  <si>
    <t>Klubs -</t>
  </si>
  <si>
    <t>Juridiskās personas nosaukums -</t>
  </si>
  <si>
    <t>Bilance - Aktīvi</t>
  </si>
  <si>
    <t>BA.2.</t>
  </si>
  <si>
    <t>Pamatlīdzekļi</t>
  </si>
  <si>
    <t>Nemateriālie ieguldījumi - spēlētāju reģistrācija un cits personāls</t>
  </si>
  <si>
    <t>Citi nemateriālie ieguldījumi</t>
  </si>
  <si>
    <t>Ilgtermiņa ieguldījumi, t.sk.</t>
  </si>
  <si>
    <t>Debitoru parādi par spēlētāju pārejām</t>
  </si>
  <si>
    <t>BA.2.1.</t>
  </si>
  <si>
    <t>BA.2.2.</t>
  </si>
  <si>
    <t>BA.2.3.</t>
  </si>
  <si>
    <t>BA.2.4.</t>
  </si>
  <si>
    <t>BA.2.5.</t>
  </si>
  <si>
    <t>BA.2.6.</t>
  </si>
  <si>
    <t>BA.2.7.</t>
  </si>
  <si>
    <t>BA.2.8.</t>
  </si>
  <si>
    <t>Debitoru parādi no saistītām personām (grupas uzņēmumiem)</t>
  </si>
  <si>
    <t>Citi ilgtermiņa ieguldījumi</t>
  </si>
  <si>
    <t>Ilgtermiņa finanšu ieguldījumi</t>
  </si>
  <si>
    <t>BA.1.1.</t>
  </si>
  <si>
    <t>BA.1.2.</t>
  </si>
  <si>
    <t>BA.1.3.</t>
  </si>
  <si>
    <t>BA.1.4.</t>
  </si>
  <si>
    <t>BA.1.5.</t>
  </si>
  <si>
    <t>BA.1.6.</t>
  </si>
  <si>
    <t>BA.1.7.</t>
  </si>
  <si>
    <t>Nauda un naudas ekvivalenti</t>
  </si>
  <si>
    <t>Krājumi</t>
  </si>
  <si>
    <t>Citi debitori</t>
  </si>
  <si>
    <t>Pircēju un pasūtītāju parādi</t>
  </si>
  <si>
    <t xml:space="preserve">Atliktā nodokļa aktīvi </t>
  </si>
  <si>
    <t>Apgrozāmie līdzekļi, t.sk.</t>
  </si>
  <si>
    <t>Kopā aktīvi (tūkst. €)</t>
  </si>
  <si>
    <t>Bilance - Saistības</t>
  </si>
  <si>
    <t>BL.2.1.</t>
  </si>
  <si>
    <t>BL.2.2.</t>
  </si>
  <si>
    <t>BL.2.3.</t>
  </si>
  <si>
    <t>BL.2.4.</t>
  </si>
  <si>
    <t>BL.2.5.</t>
  </si>
  <si>
    <t>BL.2.6.</t>
  </si>
  <si>
    <t>BL.2.7.</t>
  </si>
  <si>
    <t>BL.2.8.</t>
  </si>
  <si>
    <t>BL.2.9.</t>
  </si>
  <si>
    <t>BL.2.10.</t>
  </si>
  <si>
    <t>Ilgtermiņa debitoru parādi no saistītām personām (grupas uzņēmumiem)</t>
  </si>
  <si>
    <t>Atliktā nodokļa aktīvi (Ilgtermiņa)</t>
  </si>
  <si>
    <t>Debitoru parādi par spēlētāju pārejām (Ilgtermiņa)</t>
  </si>
  <si>
    <t>Citas ilgtermiņa saistības</t>
  </si>
  <si>
    <t>BL.2.</t>
  </si>
  <si>
    <t>Ilgtermiņa saistības, t.sk.</t>
  </si>
  <si>
    <t>Atliktā nodokļa saistības (Ilgtermiņa)</t>
  </si>
  <si>
    <t>Uzkrātās saitības (Ilgtermiņa)</t>
  </si>
  <si>
    <t>Nodokļi un valsts sociālās apdrošināšanas obligātās iemaksas</t>
  </si>
  <si>
    <t>Ilgtermiņa saistības par spēlētāju pārejām -klubiem</t>
  </si>
  <si>
    <t>Ilgtermiņa saistības par spēlētāju pārejām -faktorings</t>
  </si>
  <si>
    <t>Aizņēmumi/ parādi saistītām personām (grupas uzņēmumiem)</t>
  </si>
  <si>
    <t>Saistības pret darbiniekiem (Ilgtermiņa)</t>
  </si>
  <si>
    <t>Aizņēmumi no kredītiestādēm un citi aizņēmumi</t>
  </si>
  <si>
    <t>BL.1.</t>
  </si>
  <si>
    <t>Īstermiņa saistības, t.sk.</t>
  </si>
  <si>
    <t>BL.1.1.</t>
  </si>
  <si>
    <t>BL.1.2.</t>
  </si>
  <si>
    <t>BL.1.3.</t>
  </si>
  <si>
    <t>BL.1.4.</t>
  </si>
  <si>
    <t>BL.1.5.</t>
  </si>
  <si>
    <t>BL.1.6.</t>
  </si>
  <si>
    <t>BL.1.7.</t>
  </si>
  <si>
    <t>BL.1.8.</t>
  </si>
  <si>
    <t>BL.1.9.</t>
  </si>
  <si>
    <t>BL.1.10.</t>
  </si>
  <si>
    <t>BL.1.11.</t>
  </si>
  <si>
    <t>BL.1.12.</t>
  </si>
  <si>
    <t>Īstermiņa saistības par spēlētāju pārejām -klubiem</t>
  </si>
  <si>
    <t>Īstermiņa saistības par spēlētāju pārejām -faktorings</t>
  </si>
  <si>
    <t>Saistības pret darbiniekiem</t>
  </si>
  <si>
    <t xml:space="preserve"> Nākamo periodu ieņēmumi (ilgtermiņa)</t>
  </si>
  <si>
    <t>Citas īstermiņa saistības</t>
  </si>
  <si>
    <t xml:space="preserve"> Parādi piegādātājiem un darbuzņēmējiem</t>
  </si>
  <si>
    <t xml:space="preserve"> Nākamo periodu ieņēmumi </t>
  </si>
  <si>
    <t xml:space="preserve">Citas nodokļu saistības </t>
  </si>
  <si>
    <t xml:space="preserve">Uzkrātās saisības </t>
  </si>
  <si>
    <t>Bilance -Pašu kapitāls</t>
  </si>
  <si>
    <t>BE.1.1.</t>
  </si>
  <si>
    <t>BE.1.2.</t>
  </si>
  <si>
    <t>BE.1.3.</t>
  </si>
  <si>
    <t>BE.1.4.</t>
  </si>
  <si>
    <t>Kopā saistības (tūkst. €)</t>
  </si>
  <si>
    <t>BE.1.</t>
  </si>
  <si>
    <t>Nesadalītā peļņa vai nesegtie zaudējumi</t>
  </si>
  <si>
    <t>Rezerves</t>
  </si>
  <si>
    <t xml:space="preserve"> Ilgtermiņa ieguldījumu pārvērtēšanas rezerve</t>
  </si>
  <si>
    <t>Kopā pašu kapitāls (tūkst. €)</t>
  </si>
  <si>
    <t>R.1.</t>
  </si>
  <si>
    <t>Ieņēmumi no biļešu tirdzniecības, t.sk.</t>
  </si>
  <si>
    <t>UEFA klubu sacensības</t>
  </si>
  <si>
    <t>R.2.</t>
  </si>
  <si>
    <t>Ieņēmumi no sponsoriem un reklāmām, t.sk.</t>
  </si>
  <si>
    <t>R.3.</t>
  </si>
  <si>
    <t>Ieņēmumi no apraides un mediju tiesībām, t.sk.</t>
  </si>
  <si>
    <t>R.4.</t>
  </si>
  <si>
    <t>Ieņēmumi no komercdarbības, t.sk.</t>
  </si>
  <si>
    <t>R.5.</t>
  </si>
  <si>
    <t>Ieņēmumi no UEFA klubu sacensībām, t.sk.</t>
  </si>
  <si>
    <t>UEFA klubu sacensības — Solidaritātes maksājumi</t>
  </si>
  <si>
    <t>UEFA klubu sacensības - Citi maksājumi</t>
  </si>
  <si>
    <t>R.6.</t>
  </si>
  <si>
    <t>Citi  izdevumi, t.sk.</t>
  </si>
  <si>
    <t>Saistīto personu ziedojumi/ieguldījumi</t>
  </si>
  <si>
    <t>CF.2.</t>
  </si>
  <si>
    <t>Ieņēmumi no spēlētāju pārdošanas</t>
  </si>
  <si>
    <t>CF.3.</t>
  </si>
  <si>
    <t>Saņemti aizdevumi - bankas/finanšu iestādes</t>
  </si>
  <si>
    <t>Ieņēmumi no pamatkapitāla palielināšanas (SIA)</t>
  </si>
  <si>
    <t>Kopā ieņēmumi (tūkst. €)</t>
  </si>
  <si>
    <t>C.1.</t>
  </si>
  <si>
    <t>Preču/materiālu izdevumi, t.sk.</t>
  </si>
  <si>
    <t>Tiešie izdevumi preču pārdošanas nodrošināšanai</t>
  </si>
  <si>
    <t>Citi preču/materiālu izdevumi</t>
  </si>
  <si>
    <t>C.2.</t>
  </si>
  <si>
    <t>Izdevumi spēlētāju atalgojumam, t.sk.</t>
  </si>
  <si>
    <t>Spēlētāji- algas un piemaksas</t>
  </si>
  <si>
    <t>Spēlētāji - citas personāla izmaksas</t>
  </si>
  <si>
    <t>C.3.</t>
  </si>
  <si>
    <t>Izdevumi treneru un tehniskā personāla atalgojumam, t.sk.</t>
  </si>
  <si>
    <t>Treneri un tehniskais personāls- algas un piemaksas</t>
  </si>
  <si>
    <t>Treneri un tehniskais personāls- sociālās iemaksas</t>
  </si>
  <si>
    <t>Treneri un tehniskais personāls - citas personāla izmaksas</t>
  </si>
  <si>
    <t>C.4.</t>
  </si>
  <si>
    <t>Izdevumi citu darbinieku atalgojumam, t.sk.</t>
  </si>
  <si>
    <t>Citi darbinieki- algas un piemaksas</t>
  </si>
  <si>
    <t>Citi darbinieki- sociālās apdrošināšanas obligātās  iemaksas</t>
  </si>
  <si>
    <t>Citi darbinieki - citas personāla izmaksas</t>
  </si>
  <si>
    <t>C.6.</t>
  </si>
  <si>
    <t>Spēļu dienas izdevumi</t>
  </si>
  <si>
    <t>Sporta ēku,telpu, laukumu un zāļu noma un uzturēšana</t>
  </si>
  <si>
    <t>Ar futbolu nesaistītu darbību izdevumi</t>
  </si>
  <si>
    <t>Izdevumi spēlētāju iegādei</t>
  </si>
  <si>
    <t>Aizdevumu atmaksa- bankas/finanšu iestādes</t>
  </si>
  <si>
    <t>Izmaksātas dividendes (SIA)</t>
  </si>
  <si>
    <t xml:space="preserve">31.12.2024 tūkst. € </t>
  </si>
  <si>
    <t>R.1.4.</t>
  </si>
  <si>
    <t>R.1.5.</t>
  </si>
  <si>
    <t>R.1.6.</t>
  </si>
  <si>
    <t>PZA ieņēmumu posteņi</t>
  </si>
  <si>
    <t>R.2.1.</t>
  </si>
  <si>
    <t>R.2.2.</t>
  </si>
  <si>
    <t>R.2.3.</t>
  </si>
  <si>
    <t>R.2.4.</t>
  </si>
  <si>
    <t>R.2.5.</t>
  </si>
  <si>
    <t>Sporta apģērbu ražotājs</t>
  </si>
  <si>
    <t>Biedru nauda</t>
  </si>
  <si>
    <t>Galvenais kreklu sponsors</t>
  </si>
  <si>
    <t>Stadiona nosaukuma sponsors</t>
  </si>
  <si>
    <t>Reklāma ap spēles laukumu</t>
  </si>
  <si>
    <t>R.3.1.</t>
  </si>
  <si>
    <t>R.3.2.</t>
  </si>
  <si>
    <t>Nacionālās sacensības</t>
  </si>
  <si>
    <t>Tidzniecības ieņēmumi</t>
  </si>
  <si>
    <t>Stadiona izmantošana ārpus spēļu dienām</t>
  </si>
  <si>
    <t>UEFA klubu sacensības - maksājumi par dalību</t>
  </si>
  <si>
    <t>Citi  ieņēmumi, t.sk.</t>
  </si>
  <si>
    <t>R.4.2.</t>
  </si>
  <si>
    <t>R.4.3.</t>
  </si>
  <si>
    <t>R.4.4.</t>
  </si>
  <si>
    <t>R.4.5.</t>
  </si>
  <si>
    <t>R.5.1.</t>
  </si>
  <si>
    <t>R.5.2.</t>
  </si>
  <si>
    <t>R.5.3.</t>
  </si>
  <si>
    <t>R.6.1.</t>
  </si>
  <si>
    <t>R.6.2.</t>
  </si>
  <si>
    <t>R.6.3.</t>
  </si>
  <si>
    <t>Subsīdijas, dotācijas, citi ieņēmumi no LFF</t>
  </si>
  <si>
    <t>Ziedojumi no nesaistītām personām</t>
  </si>
  <si>
    <t>R.6.4.</t>
  </si>
  <si>
    <t>R.6.5.</t>
  </si>
  <si>
    <t>R.6.6.</t>
  </si>
  <si>
    <t>R.6.7.</t>
  </si>
  <si>
    <t>Ar futbolu nesaistīti ieņēmumi</t>
  </si>
  <si>
    <t>Ārkārtas ieņēmumi</t>
  </si>
  <si>
    <t>Nolietojums, amortizācija, vērtības samazinājums( izņemot spēlētājus/personālu), t.sk.</t>
  </si>
  <si>
    <t>Pamatlīdzekļu nolietojums</t>
  </si>
  <si>
    <t>Nemateriālo ieguldījumu vērtības samazinājums</t>
  </si>
  <si>
    <t>C.7.</t>
  </si>
  <si>
    <t>C.1.1.</t>
  </si>
  <si>
    <t>C.1.2.</t>
  </si>
  <si>
    <t>C.2.1.</t>
  </si>
  <si>
    <t>C.2.2.</t>
  </si>
  <si>
    <t>C.2.3.</t>
  </si>
  <si>
    <t>C.3.1.</t>
  </si>
  <si>
    <t>C.3.2.</t>
  </si>
  <si>
    <t>C.3.3.</t>
  </si>
  <si>
    <t>C.4.1.</t>
  </si>
  <si>
    <t>C.4.2.</t>
  </si>
  <si>
    <t>C.4.3.</t>
  </si>
  <si>
    <t>C.6.1.</t>
  </si>
  <si>
    <t>C.6.2.</t>
  </si>
  <si>
    <t>Spēlētāji- sociālās apdrošināšanas obligātās iemaksas</t>
  </si>
  <si>
    <t>PZA izdevumu posteņi</t>
  </si>
  <si>
    <t>C.</t>
  </si>
  <si>
    <t>C.7.2.</t>
  </si>
  <si>
    <t>C.7.3.</t>
  </si>
  <si>
    <t>C.7.4.</t>
  </si>
  <si>
    <t>C.7.5.</t>
  </si>
  <si>
    <t>C.7.6.</t>
  </si>
  <si>
    <t>C.7.7.</t>
  </si>
  <si>
    <t>C.7.8.</t>
  </si>
  <si>
    <t>C.7.1.</t>
  </si>
  <si>
    <t>Spēlētāju un personāla pārejas</t>
  </si>
  <si>
    <t>T.</t>
  </si>
  <si>
    <t>Nemateriālo aktīvu (spēlētāju reģistrācija) nolietojums</t>
  </si>
  <si>
    <t>Nemateriālo aktīvu (spēlētāju reģistrācija) vērtības samazinājums</t>
  </si>
  <si>
    <t>Peļņa no nemateriālo aktīvu (spēlētāju reģistrācija) atsavināšanas</t>
  </si>
  <si>
    <t>Zaudējumi no nemateriālo aktīvu (spēlētāju reģistrācija) atsavināšanas</t>
  </si>
  <si>
    <t>Nemateriālo aktīvu (pārējais personāls) nolietojums/vērtības samazinājums</t>
  </si>
  <si>
    <t>Peļņa/zaudējumi no cita personāla atbrīvošanas</t>
  </si>
  <si>
    <t>T.1.</t>
  </si>
  <si>
    <t>T.2.</t>
  </si>
  <si>
    <t>T.3.</t>
  </si>
  <si>
    <t>T.4.</t>
  </si>
  <si>
    <t>T.5.</t>
  </si>
  <si>
    <t>T.6.</t>
  </si>
  <si>
    <t>T.7.</t>
  </si>
  <si>
    <t>T.8.</t>
  </si>
  <si>
    <t>T.9.</t>
  </si>
  <si>
    <t>T.10.</t>
  </si>
  <si>
    <t>T.11.</t>
  </si>
  <si>
    <t>Aģenta honorāru /starpnieku izmaksas (nekapitalizējamās)</t>
  </si>
  <si>
    <t xml:space="preserve"> Izmaksas, saistībā ar saistītajām pusēm</t>
  </si>
  <si>
    <t>Ienākumi no cita personāla atbrīvošanas/izmaksas par to atbrīvošanu</t>
  </si>
  <si>
    <t>PL.1.</t>
  </si>
  <si>
    <t>PL.1.1.</t>
  </si>
  <si>
    <t>PL.1.2</t>
  </si>
  <si>
    <t>Peļņa/(zaudējumi) no citu nemateriālo aktīvu atsavināšanas</t>
  </si>
  <si>
    <t>Peļņa/(zaudējumi) no materiālo aktīvu atsavināšanas</t>
  </si>
  <si>
    <t>Kopā spēlētāju un personāla pārejas</t>
  </si>
  <si>
    <t>Procentu ieņēmumi un tamlīdzīgi ieņēmumi</t>
  </si>
  <si>
    <t>Procentu izmaksas un tamlīdzīgas izmaksas</t>
  </si>
  <si>
    <t>PL.2.1.</t>
  </si>
  <si>
    <t>PL.2.3.</t>
  </si>
  <si>
    <t>PL.2.2.</t>
  </si>
  <si>
    <t>PL.2.</t>
  </si>
  <si>
    <t>Peļņa/(zaudējumi) no valūtas kursu svārstībām (neto)</t>
  </si>
  <si>
    <t>Kopā Peļņa / (Zaudējumi) no finansēšanas darbībām</t>
  </si>
  <si>
    <t>Kopā Peļņa /(Zaudējumi) no aktīvu atsavināšanas</t>
  </si>
  <si>
    <t>PL.3.1.</t>
  </si>
  <si>
    <t>PL.3.2</t>
  </si>
  <si>
    <t>PL.3.</t>
  </si>
  <si>
    <t>PL.4.1.</t>
  </si>
  <si>
    <t>PL.4.</t>
  </si>
  <si>
    <t>Kopā Peļņa /(Zaudējumi) pēc nodokļiem</t>
  </si>
  <si>
    <t>Uzņēmumu ienākuma nodoklis</t>
  </si>
  <si>
    <t>PL.5.1.</t>
  </si>
  <si>
    <t>PL.5.</t>
  </si>
  <si>
    <t xml:space="preserve">Naudas plūsma </t>
  </si>
  <si>
    <t>CF.1.</t>
  </si>
  <si>
    <t>Pamatdarbības naudas plūsma</t>
  </si>
  <si>
    <t>CF.</t>
  </si>
  <si>
    <t>Kopējā naudas plūsma Ieņēmumi/ (izdevumi)</t>
  </si>
  <si>
    <t>Saņemti aizdevumi - akcionāri/dalībnieki un saistītās puses</t>
  </si>
  <si>
    <t>Aizdevumu atmaksa - akcionāri/dalībnieki un saistītās puses</t>
  </si>
  <si>
    <t>Pamatlīdzekļu un nemateriālo ieguldījumu iegāde</t>
  </si>
  <si>
    <t>Naudas plūsma no citiem ieņēmumu/izdevumu avotiem</t>
  </si>
  <si>
    <t>CF.4.1</t>
  </si>
  <si>
    <t>CF.3.1.</t>
  </si>
  <si>
    <t>CF.3.2.</t>
  </si>
  <si>
    <t>CF.3.3.</t>
  </si>
  <si>
    <t>CF.3.4.</t>
  </si>
  <si>
    <t>CF.3.5.</t>
  </si>
  <si>
    <t>CF.3.6.</t>
  </si>
  <si>
    <t>CF.3.7.</t>
  </si>
  <si>
    <t>CF.1.1.</t>
  </si>
  <si>
    <t>CF.2.1.</t>
  </si>
  <si>
    <t>CF.2.2.</t>
  </si>
  <si>
    <t>CF.2.3.</t>
  </si>
  <si>
    <t>CF.2.4.</t>
  </si>
  <si>
    <t>CF.2.5.</t>
  </si>
  <si>
    <t>Aktīvu izmantošana (operatīvā noma)</t>
  </si>
  <si>
    <t>Izdevumi reklāmas nodrošināšanai</t>
  </si>
  <si>
    <t xml:space="preserve">Reklāmas aktivitāšu izdevumi </t>
  </si>
  <si>
    <t>Ārkārtas izdevumi</t>
  </si>
  <si>
    <t>Citi pamatdarbības izdevumi</t>
  </si>
  <si>
    <t>Kopā pamatdarbības izdevumi</t>
  </si>
  <si>
    <t>Izdevumi spēlētāju reģistrācijas iegādei (tostarp spēlētāju īrei)</t>
  </si>
  <si>
    <t>Ienākumi no spēlētāju reģistrācijas atsavināšanas (tostarp spēlētāju izīrēšanai)</t>
  </si>
  <si>
    <t>Citi ar pamatdarbību nesaistīti ieņēmumi</t>
  </si>
  <si>
    <t>Citi ar pamatdarbību nesaistīti izdevumi</t>
  </si>
  <si>
    <t>Izmaksātas dividendes</t>
  </si>
  <si>
    <t>Kopā ar pamatdarbību nesaistīti ieņēmumi /(izdevumi)</t>
  </si>
  <si>
    <t>Kopā Peļņa /(Zaudējumi) pēc dividenžu izmaksas</t>
  </si>
  <si>
    <t>Ieņēmumi no pamatlīdzekļu un nemateriālo ieguldījumu pārdošanas</t>
  </si>
  <si>
    <t>Finansēšanas darbības neto naudas plūsma, cita/nesadalīta</t>
  </si>
  <si>
    <t>Citi/Nesadalīti</t>
  </si>
  <si>
    <t>Citi/Nesadalīti pamatdarbības ieņēmumi</t>
  </si>
  <si>
    <t>Subsīdijas, dotācijas  saņemtas no Valsts un pašvaldībām</t>
  </si>
  <si>
    <t>Bankas kredītlīnijas</t>
  </si>
  <si>
    <t>Pašu kapitāls, t.sk.</t>
  </si>
  <si>
    <t>Kopā Naudas plūsma no ieguldījumu darbības</t>
  </si>
  <si>
    <t>Kopā ieņēmumi no finansēšans darbības</t>
  </si>
  <si>
    <t>Kopā pamatdarbības naudas plūsma</t>
  </si>
  <si>
    <t>Akciju vai daļu kapitāls (pamatkapitāls) / Fondi</t>
  </si>
  <si>
    <t xml:space="preserve"> </t>
  </si>
  <si>
    <t>Ieguldījumu darbības neto naudas plūsma, cita/nesadalīta</t>
  </si>
  <si>
    <t>2025 tūkst. €</t>
  </si>
  <si>
    <t>2025.gads</t>
  </si>
  <si>
    <t xml:space="preserve">31.12.2025 tūkst. 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</si>
</sst>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]#,##0"/>
  </numFmts>
  <fonts count="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Montserrat"/>
      <charset val="186"/>
    </font>
    <font>
      <sz val="10"/>
      <color theme="1"/>
      <name val="Montserrat"/>
      <charset val="186"/>
    </font>
    <font>
      <sz val="16"/>
      <color theme="1"/>
      <name val="Montserrat"/>
      <charset val="186"/>
    </font>
    <font>
      <i/>
      <sz val="10"/>
      <color theme="1"/>
      <name val="Montserrat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1" xfId="0" applyFont="1" applyBorder="1"/>
    <xf numFmtId="17" fontId="1" fillId="0" borderId="1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right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/>
    </xf>
    <xf numFmtId="164" fontId="2" fillId="0" borderId="8" xfId="0" applyNumberFormat="1" applyFont="1" applyBorder="1" applyAlignment="1">
      <alignment horizontal="right" vertical="center"/>
    </xf>
    <xf numFmtId="164" fontId="2" fillId="2" borderId="8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164" fontId="2" fillId="0" borderId="9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/>
    <xf numFmtId="164" fontId="1" fillId="2" borderId="7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wrapText="1"/>
    </xf>
    <xf numFmtId="164" fontId="2" fillId="3" borderId="8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/>
    </xf>
    <xf numFmtId="0" fontId="1" fillId="2" borderId="11" xfId="0" applyFont="1" applyFill="1" applyBorder="1"/>
    <xf numFmtId="164" fontId="1" fillId="2" borderId="12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EE3A5-CFEE-4FFF-91EC-D38628800344}">
  <dimension ref="A1:C38"/>
  <sheetViews>
    <sheetView zoomScaleNormal="100" workbookViewId="0">
      <pane ySplit="6" topLeftCell="A7" activePane="bottomLeft" state="frozen"/>
      <selection pane="bottomLeft" activeCell="C8" sqref="C8:C10"/>
    </sheetView>
  </sheetViews>
  <sheetFormatPr defaultRowHeight="16.2" x14ac:dyDescent="0.4"/>
  <cols>
    <col min="1" max="1" width="5.5546875" style="1" customWidth="1"/>
    <col min="2" max="2" width="60.44140625" style="1" customWidth="1"/>
    <col min="3" max="3" width="14.33203125" style="1" customWidth="1"/>
    <col min="4" max="16384" width="8.88671875" style="1"/>
  </cols>
  <sheetData>
    <row r="1" spans="1:3" x14ac:dyDescent="0.4">
      <c r="A1" s="31" t="s">
        <v>0</v>
      </c>
      <c r="B1" s="32"/>
      <c r="C1" s="33" t="s">
        <v>301</v>
      </c>
    </row>
    <row r="2" spans="1:3" x14ac:dyDescent="0.4">
      <c r="A2" s="31" t="s">
        <v>1</v>
      </c>
      <c r="B2" s="32"/>
      <c r="C2" s="33"/>
    </row>
    <row r="3" spans="1:3" x14ac:dyDescent="0.4">
      <c r="A3" s="34" t="s">
        <v>301</v>
      </c>
      <c r="B3" s="34"/>
      <c r="C3" s="33"/>
    </row>
    <row r="4" spans="1:3" x14ac:dyDescent="0.4">
      <c r="A4" s="34" t="s">
        <v>304</v>
      </c>
      <c r="B4" s="34"/>
      <c r="C4" s="33"/>
    </row>
    <row r="5" spans="1:3" ht="6" customHeight="1" x14ac:dyDescent="0.4">
      <c r="A5" s="29"/>
      <c r="B5" s="29"/>
      <c r="C5" s="29"/>
    </row>
    <row r="6" spans="1:3" x14ac:dyDescent="0.4">
      <c r="A6" s="2"/>
      <c r="B6" s="8" t="s">
        <v>144</v>
      </c>
      <c r="C6" s="3" t="s">
        <v>303</v>
      </c>
    </row>
    <row r="7" spans="1:3" x14ac:dyDescent="0.4">
      <c r="A7" s="6" t="s">
        <v>93</v>
      </c>
      <c r="B7" s="5" t="s">
        <v>94</v>
      </c>
      <c r="C7" s="12">
        <f>SUM(C8:C10)</f>
        <v>0</v>
      </c>
    </row>
    <row r="8" spans="1:3" x14ac:dyDescent="0.4">
      <c r="A8" s="2" t="s">
        <v>141</v>
      </c>
      <c r="B8" s="7" t="s">
        <v>157</v>
      </c>
      <c r="C8" s="11"/>
    </row>
    <row r="9" spans="1:3" x14ac:dyDescent="0.4">
      <c r="A9" s="2" t="s">
        <v>142</v>
      </c>
      <c r="B9" s="7" t="s">
        <v>95</v>
      </c>
      <c r="C9" s="11"/>
    </row>
    <row r="10" spans="1:3" x14ac:dyDescent="0.4">
      <c r="A10" s="2" t="s">
        <v>143</v>
      </c>
      <c r="B10" s="7" t="s">
        <v>292</v>
      </c>
      <c r="C10" s="11"/>
    </row>
    <row r="11" spans="1:3" x14ac:dyDescent="0.4">
      <c r="A11" s="6" t="s">
        <v>96</v>
      </c>
      <c r="B11" s="5" t="s">
        <v>97</v>
      </c>
      <c r="C11" s="12">
        <f>SUM(C12:C16)</f>
        <v>0</v>
      </c>
    </row>
    <row r="12" spans="1:3" x14ac:dyDescent="0.4">
      <c r="A12" s="13" t="s">
        <v>145</v>
      </c>
      <c r="B12" s="7" t="s">
        <v>150</v>
      </c>
      <c r="C12" s="11"/>
    </row>
    <row r="13" spans="1:3" x14ac:dyDescent="0.4">
      <c r="A13" s="13" t="s">
        <v>146</v>
      </c>
      <c r="B13" s="7" t="s">
        <v>152</v>
      </c>
      <c r="C13" s="11"/>
    </row>
    <row r="14" spans="1:3" x14ac:dyDescent="0.4">
      <c r="A14" s="13" t="s">
        <v>147</v>
      </c>
      <c r="B14" s="7" t="s">
        <v>153</v>
      </c>
      <c r="C14" s="11"/>
    </row>
    <row r="15" spans="1:3" x14ac:dyDescent="0.4">
      <c r="A15" s="13" t="s">
        <v>148</v>
      </c>
      <c r="B15" s="7" t="s">
        <v>154</v>
      </c>
      <c r="C15" s="11"/>
    </row>
    <row r="16" spans="1:3" x14ac:dyDescent="0.4">
      <c r="A16" s="2" t="s">
        <v>149</v>
      </c>
      <c r="B16" s="7" t="s">
        <v>292</v>
      </c>
      <c r="C16" s="11"/>
    </row>
    <row r="17" spans="1:3" x14ac:dyDescent="0.4">
      <c r="A17" s="6" t="s">
        <v>98</v>
      </c>
      <c r="B17" s="5" t="s">
        <v>99</v>
      </c>
      <c r="C17" s="12">
        <f>SUM(C18:C19)</f>
        <v>0</v>
      </c>
    </row>
    <row r="18" spans="1:3" x14ac:dyDescent="0.4">
      <c r="A18" s="2" t="s">
        <v>155</v>
      </c>
      <c r="B18" s="7" t="s">
        <v>157</v>
      </c>
      <c r="C18" s="11"/>
    </row>
    <row r="19" spans="1:3" x14ac:dyDescent="0.4">
      <c r="A19" s="2" t="s">
        <v>156</v>
      </c>
      <c r="B19" s="7" t="s">
        <v>292</v>
      </c>
      <c r="C19" s="11"/>
    </row>
    <row r="20" spans="1:3" x14ac:dyDescent="0.4">
      <c r="A20" s="6" t="s">
        <v>100</v>
      </c>
      <c r="B20" s="5" t="s">
        <v>101</v>
      </c>
      <c r="C20" s="12">
        <f>SUM(C21:C24)</f>
        <v>0</v>
      </c>
    </row>
    <row r="21" spans="1:3" x14ac:dyDescent="0.4">
      <c r="A21" s="13" t="s">
        <v>162</v>
      </c>
      <c r="B21" s="7" t="s">
        <v>158</v>
      </c>
      <c r="C21" s="11"/>
    </row>
    <row r="22" spans="1:3" x14ac:dyDescent="0.4">
      <c r="A22" s="13" t="s">
        <v>163</v>
      </c>
      <c r="B22" s="7" t="s">
        <v>159</v>
      </c>
      <c r="C22" s="11"/>
    </row>
    <row r="23" spans="1:3" x14ac:dyDescent="0.4">
      <c r="A23" s="13" t="s">
        <v>164</v>
      </c>
      <c r="B23" s="7" t="s">
        <v>151</v>
      </c>
      <c r="C23" s="11"/>
    </row>
    <row r="24" spans="1:3" x14ac:dyDescent="0.4">
      <c r="A24" s="13" t="s">
        <v>165</v>
      </c>
      <c r="B24" s="7" t="s">
        <v>292</v>
      </c>
      <c r="C24" s="11"/>
    </row>
    <row r="25" spans="1:3" x14ac:dyDescent="0.4">
      <c r="A25" s="6" t="s">
        <v>102</v>
      </c>
      <c r="B25" s="5" t="s">
        <v>103</v>
      </c>
      <c r="C25" s="12">
        <f>SUM(C26:C28)</f>
        <v>0</v>
      </c>
    </row>
    <row r="26" spans="1:3" x14ac:dyDescent="0.4">
      <c r="A26" s="13" t="s">
        <v>166</v>
      </c>
      <c r="B26" s="7" t="s">
        <v>160</v>
      </c>
      <c r="C26" s="11"/>
    </row>
    <row r="27" spans="1:3" x14ac:dyDescent="0.4">
      <c r="A27" s="13" t="s">
        <v>167</v>
      </c>
      <c r="B27" s="7" t="s">
        <v>104</v>
      </c>
      <c r="C27" s="11"/>
    </row>
    <row r="28" spans="1:3" x14ac:dyDescent="0.4">
      <c r="A28" s="13" t="s">
        <v>168</v>
      </c>
      <c r="B28" s="7" t="s">
        <v>105</v>
      </c>
      <c r="C28" s="11"/>
    </row>
    <row r="29" spans="1:3" x14ac:dyDescent="0.4">
      <c r="A29" s="6" t="s">
        <v>106</v>
      </c>
      <c r="B29" s="5" t="s">
        <v>161</v>
      </c>
      <c r="C29" s="12">
        <f t="shared" ref="C29" si="0">SUM(C30:C36)</f>
        <v>0</v>
      </c>
    </row>
    <row r="30" spans="1:3" x14ac:dyDescent="0.4">
      <c r="A30" s="13" t="s">
        <v>169</v>
      </c>
      <c r="B30" s="7" t="s">
        <v>172</v>
      </c>
      <c r="C30" s="11"/>
    </row>
    <row r="31" spans="1:3" x14ac:dyDescent="0.4">
      <c r="A31" s="13" t="s">
        <v>170</v>
      </c>
      <c r="B31" s="7" t="s">
        <v>294</v>
      </c>
      <c r="C31" s="11"/>
    </row>
    <row r="32" spans="1:3" x14ac:dyDescent="0.4">
      <c r="A32" s="13" t="s">
        <v>171</v>
      </c>
      <c r="B32" s="7" t="s">
        <v>173</v>
      </c>
      <c r="C32" s="11"/>
    </row>
    <row r="33" spans="1:3" x14ac:dyDescent="0.4">
      <c r="A33" s="13" t="s">
        <v>174</v>
      </c>
      <c r="B33" s="7" t="s">
        <v>108</v>
      </c>
      <c r="C33" s="11"/>
    </row>
    <row r="34" spans="1:3" x14ac:dyDescent="0.4">
      <c r="A34" s="13" t="s">
        <v>175</v>
      </c>
      <c r="B34" s="7" t="s">
        <v>178</v>
      </c>
      <c r="C34" s="11"/>
    </row>
    <row r="35" spans="1:3" x14ac:dyDescent="0.4">
      <c r="A35" s="13" t="s">
        <v>176</v>
      </c>
      <c r="B35" s="7" t="s">
        <v>179</v>
      </c>
      <c r="C35" s="11"/>
    </row>
    <row r="36" spans="1:3" x14ac:dyDescent="0.4">
      <c r="A36" s="13" t="s">
        <v>177</v>
      </c>
      <c r="B36" s="7" t="s">
        <v>293</v>
      </c>
      <c r="C36" s="11"/>
    </row>
    <row r="37" spans="1:3" ht="9" customHeight="1" x14ac:dyDescent="0.4">
      <c r="A37" s="29"/>
      <c r="B37" s="29"/>
      <c r="C37" s="29"/>
    </row>
    <row r="38" spans="1:3" x14ac:dyDescent="0.4">
      <c r="A38" s="30" t="s">
        <v>114</v>
      </c>
      <c r="B38" s="30"/>
      <c r="C38" s="9">
        <f>+C29+C25+C20+C17+C11+C7</f>
        <v>0</v>
      </c>
    </row>
  </sheetData>
  <mergeCells count="8">
    <mergeCell ref="A37:C37"/>
    <mergeCell ref="A38:B38"/>
    <mergeCell ref="A1:B1"/>
    <mergeCell ref="C1:C4"/>
    <mergeCell ref="A2:B2"/>
    <mergeCell ref="A3:B3"/>
    <mergeCell ref="A4:B4"/>
    <mergeCell ref="A5:C5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256D9-0F4D-415E-9B45-9E4875DF01AC}">
  <dimension ref="A1:C65"/>
  <sheetViews>
    <sheetView zoomScaleNormal="100" workbookViewId="0">
      <pane ySplit="6" topLeftCell="A40" activePane="bottomLeft" state="frozen"/>
      <selection pane="bottomLeft" activeCell="B45" sqref="B45"/>
    </sheetView>
  </sheetViews>
  <sheetFormatPr defaultRowHeight="16.2" x14ac:dyDescent="0.4"/>
  <cols>
    <col min="1" max="1" width="6.5546875" style="1" customWidth="1"/>
    <col min="2" max="2" width="81.5546875" style="1" customWidth="1"/>
    <col min="3" max="3" width="14.44140625" style="1" customWidth="1"/>
    <col min="4" max="16384" width="8.88671875" style="1"/>
  </cols>
  <sheetData>
    <row r="1" spans="1:3" x14ac:dyDescent="0.4">
      <c r="A1" s="31" t="str">
        <f>'2025_PZA_ieņēmumi'!A1</f>
        <v>Klubs -</v>
      </c>
      <c r="B1" s="32"/>
      <c r="C1" s="33"/>
    </row>
    <row r="2" spans="1:3" x14ac:dyDescent="0.4">
      <c r="A2" s="31" t="str">
        <f>'2025_PZA_ieņēmumi'!A2</f>
        <v>Juridiskās personas nosaukums -</v>
      </c>
      <c r="B2" s="32"/>
      <c r="C2" s="33"/>
    </row>
    <row r="3" spans="1:3" x14ac:dyDescent="0.4">
      <c r="A3" s="31" t="str">
        <f>'2025_PZA_ieņēmumi'!A3</f>
        <v xml:space="preserve"> </v>
      </c>
      <c r="B3" s="32"/>
      <c r="C3" s="33"/>
    </row>
    <row r="4" spans="1:3" x14ac:dyDescent="0.4">
      <c r="A4" s="31" t="str">
        <f>'2025_PZA_ieņēmumi'!A4</f>
        <v>2025.gads</v>
      </c>
      <c r="B4" s="32"/>
      <c r="C4" s="33"/>
    </row>
    <row r="5" spans="1:3" ht="6" customHeight="1" x14ac:dyDescent="0.4">
      <c r="A5" s="29"/>
      <c r="B5" s="29"/>
      <c r="C5" s="29"/>
    </row>
    <row r="6" spans="1:3" x14ac:dyDescent="0.4">
      <c r="A6" s="2"/>
      <c r="B6" s="8" t="s">
        <v>198</v>
      </c>
      <c r="C6" s="3" t="s">
        <v>303</v>
      </c>
    </row>
    <row r="7" spans="1:3" x14ac:dyDescent="0.4">
      <c r="A7" s="16" t="s">
        <v>115</v>
      </c>
      <c r="B7" s="19" t="s">
        <v>116</v>
      </c>
      <c r="C7" s="9">
        <f>SUM(C8:C9)</f>
        <v>0</v>
      </c>
    </row>
    <row r="8" spans="1:3" x14ac:dyDescent="0.4">
      <c r="A8" s="2" t="s">
        <v>184</v>
      </c>
      <c r="B8" s="14" t="s">
        <v>117</v>
      </c>
      <c r="C8" s="15"/>
    </row>
    <row r="9" spans="1:3" x14ac:dyDescent="0.4">
      <c r="A9" s="2" t="s">
        <v>185</v>
      </c>
      <c r="B9" s="7" t="s">
        <v>118</v>
      </c>
      <c r="C9" s="11"/>
    </row>
    <row r="10" spans="1:3" x14ac:dyDescent="0.4">
      <c r="A10" s="16" t="s">
        <v>119</v>
      </c>
      <c r="B10" s="19" t="s">
        <v>120</v>
      </c>
      <c r="C10" s="18">
        <f t="shared" ref="C10" si="0">SUM(C11:C13)</f>
        <v>0</v>
      </c>
    </row>
    <row r="11" spans="1:3" x14ac:dyDescent="0.4">
      <c r="A11" s="2" t="s">
        <v>186</v>
      </c>
      <c r="B11" s="7" t="s">
        <v>121</v>
      </c>
      <c r="C11" s="11"/>
    </row>
    <row r="12" spans="1:3" x14ac:dyDescent="0.4">
      <c r="A12" s="2" t="s">
        <v>187</v>
      </c>
      <c r="B12" s="7" t="s">
        <v>197</v>
      </c>
      <c r="C12" s="11"/>
    </row>
    <row r="13" spans="1:3" x14ac:dyDescent="0.4">
      <c r="A13" s="2" t="s">
        <v>188</v>
      </c>
      <c r="B13" s="7" t="s">
        <v>122</v>
      </c>
      <c r="C13" s="11"/>
    </row>
    <row r="14" spans="1:3" x14ac:dyDescent="0.4">
      <c r="A14" s="16" t="s">
        <v>123</v>
      </c>
      <c r="B14" s="19" t="s">
        <v>124</v>
      </c>
      <c r="C14" s="18">
        <f t="shared" ref="C14" si="1">SUM(C15:C17)</f>
        <v>0</v>
      </c>
    </row>
    <row r="15" spans="1:3" x14ac:dyDescent="0.4">
      <c r="A15" s="2" t="s">
        <v>189</v>
      </c>
      <c r="B15" s="7" t="s">
        <v>125</v>
      </c>
      <c r="C15" s="11"/>
    </row>
    <row r="16" spans="1:3" x14ac:dyDescent="0.4">
      <c r="A16" s="2" t="s">
        <v>190</v>
      </c>
      <c r="B16" s="7" t="s">
        <v>126</v>
      </c>
      <c r="C16" s="11"/>
    </row>
    <row r="17" spans="1:3" x14ac:dyDescent="0.4">
      <c r="A17" s="2" t="s">
        <v>191</v>
      </c>
      <c r="B17" s="7" t="s">
        <v>127</v>
      </c>
      <c r="C17" s="11"/>
    </row>
    <row r="18" spans="1:3" x14ac:dyDescent="0.4">
      <c r="A18" s="16" t="s">
        <v>128</v>
      </c>
      <c r="B18" s="19" t="s">
        <v>129</v>
      </c>
      <c r="C18" s="18">
        <f t="shared" ref="C18" si="2">SUM(C19:C21)</f>
        <v>0</v>
      </c>
    </row>
    <row r="19" spans="1:3" x14ac:dyDescent="0.4">
      <c r="A19" s="2" t="s">
        <v>192</v>
      </c>
      <c r="B19" s="7" t="s">
        <v>130</v>
      </c>
      <c r="C19" s="11"/>
    </row>
    <row r="20" spans="1:3" x14ac:dyDescent="0.4">
      <c r="A20" s="2" t="s">
        <v>193</v>
      </c>
      <c r="B20" s="7" t="s">
        <v>131</v>
      </c>
      <c r="C20" s="11"/>
    </row>
    <row r="21" spans="1:3" x14ac:dyDescent="0.4">
      <c r="A21" s="2" t="s">
        <v>194</v>
      </c>
      <c r="B21" s="7" t="s">
        <v>132</v>
      </c>
      <c r="C21" s="11"/>
    </row>
    <row r="22" spans="1:3" ht="32.4" customHeight="1" x14ac:dyDescent="0.4">
      <c r="A22" s="16" t="s">
        <v>133</v>
      </c>
      <c r="B22" s="24" t="s">
        <v>180</v>
      </c>
      <c r="C22" s="18">
        <f>SUM(C23:C24)</f>
        <v>0</v>
      </c>
    </row>
    <row r="23" spans="1:3" x14ac:dyDescent="0.4">
      <c r="A23" s="2" t="s">
        <v>195</v>
      </c>
      <c r="B23" s="7" t="s">
        <v>181</v>
      </c>
      <c r="C23" s="11"/>
    </row>
    <row r="24" spans="1:3" x14ac:dyDescent="0.4">
      <c r="A24" s="2" t="s">
        <v>196</v>
      </c>
      <c r="B24" s="7" t="s">
        <v>182</v>
      </c>
      <c r="C24" s="11"/>
    </row>
    <row r="25" spans="1:3" x14ac:dyDescent="0.4">
      <c r="A25" s="16" t="s">
        <v>183</v>
      </c>
      <c r="B25" s="19" t="s">
        <v>107</v>
      </c>
      <c r="C25" s="18">
        <f>SUM(C26:C33)</f>
        <v>0</v>
      </c>
    </row>
    <row r="26" spans="1:3" x14ac:dyDescent="0.4">
      <c r="A26" s="2" t="s">
        <v>207</v>
      </c>
      <c r="B26" s="7" t="s">
        <v>277</v>
      </c>
      <c r="C26" s="11"/>
    </row>
    <row r="27" spans="1:3" x14ac:dyDescent="0.4">
      <c r="A27" s="2" t="s">
        <v>200</v>
      </c>
      <c r="B27" s="7" t="s">
        <v>134</v>
      </c>
      <c r="C27" s="11"/>
    </row>
    <row r="28" spans="1:3" x14ac:dyDescent="0.4">
      <c r="A28" s="2" t="s">
        <v>201</v>
      </c>
      <c r="B28" s="7" t="s">
        <v>278</v>
      </c>
      <c r="C28" s="11"/>
    </row>
    <row r="29" spans="1:3" x14ac:dyDescent="0.4">
      <c r="A29" s="2" t="s">
        <v>202</v>
      </c>
      <c r="B29" s="7" t="s">
        <v>279</v>
      </c>
      <c r="C29" s="11"/>
    </row>
    <row r="30" spans="1:3" x14ac:dyDescent="0.4">
      <c r="A30" s="2" t="s">
        <v>203</v>
      </c>
      <c r="B30" s="7" t="s">
        <v>135</v>
      </c>
      <c r="C30" s="11"/>
    </row>
    <row r="31" spans="1:3" x14ac:dyDescent="0.4">
      <c r="A31" s="2" t="s">
        <v>204</v>
      </c>
      <c r="B31" s="7" t="s">
        <v>136</v>
      </c>
      <c r="C31" s="11"/>
    </row>
    <row r="32" spans="1:3" x14ac:dyDescent="0.4">
      <c r="A32" s="2" t="s">
        <v>205</v>
      </c>
      <c r="B32" s="7" t="s">
        <v>280</v>
      </c>
      <c r="C32" s="11"/>
    </row>
    <row r="33" spans="1:3" x14ac:dyDescent="0.4">
      <c r="A33" s="2" t="s">
        <v>206</v>
      </c>
      <c r="B33" s="7" t="s">
        <v>281</v>
      </c>
      <c r="C33" s="11"/>
    </row>
    <row r="35" spans="1:3" x14ac:dyDescent="0.4">
      <c r="A35" s="16" t="s">
        <v>199</v>
      </c>
      <c r="B35" s="17" t="s">
        <v>282</v>
      </c>
      <c r="C35" s="18">
        <f>C7+C10+C14+C18+C22+C25</f>
        <v>0</v>
      </c>
    </row>
    <row r="37" spans="1:3" x14ac:dyDescent="0.4">
      <c r="A37" s="35" t="s">
        <v>208</v>
      </c>
      <c r="B37" s="35"/>
    </row>
    <row r="38" spans="1:3" x14ac:dyDescent="0.4">
      <c r="A38" s="2" t="s">
        <v>216</v>
      </c>
      <c r="B38" s="7" t="s">
        <v>210</v>
      </c>
      <c r="C38" s="11"/>
    </row>
    <row r="39" spans="1:3" x14ac:dyDescent="0.4">
      <c r="A39" s="2" t="s">
        <v>217</v>
      </c>
      <c r="B39" s="7" t="s">
        <v>211</v>
      </c>
      <c r="C39" s="11"/>
    </row>
    <row r="40" spans="1:3" x14ac:dyDescent="0.4">
      <c r="A40" s="2" t="s">
        <v>218</v>
      </c>
      <c r="B40" s="7" t="s">
        <v>212</v>
      </c>
      <c r="C40" s="11"/>
    </row>
    <row r="41" spans="1:3" x14ac:dyDescent="0.4">
      <c r="A41" s="2" t="s">
        <v>219</v>
      </c>
      <c r="B41" s="7" t="s">
        <v>213</v>
      </c>
      <c r="C41" s="11"/>
    </row>
    <row r="42" spans="1:3" x14ac:dyDescent="0.4">
      <c r="A42" s="2" t="s">
        <v>220</v>
      </c>
      <c r="B42" s="7" t="s">
        <v>283</v>
      </c>
      <c r="C42" s="11"/>
    </row>
    <row r="43" spans="1:3" x14ac:dyDescent="0.4">
      <c r="A43" s="2" t="s">
        <v>221</v>
      </c>
      <c r="B43" s="7" t="s">
        <v>284</v>
      </c>
      <c r="C43" s="11"/>
    </row>
    <row r="44" spans="1:3" x14ac:dyDescent="0.4">
      <c r="A44" s="2" t="s">
        <v>222</v>
      </c>
      <c r="B44" s="7" t="s">
        <v>214</v>
      </c>
      <c r="C44" s="11"/>
    </row>
    <row r="45" spans="1:3" x14ac:dyDescent="0.4">
      <c r="A45" s="2" t="s">
        <v>223</v>
      </c>
      <c r="B45" s="7" t="s">
        <v>215</v>
      </c>
      <c r="C45" s="11"/>
    </row>
    <row r="46" spans="1:3" x14ac:dyDescent="0.4">
      <c r="A46" s="2" t="s">
        <v>224</v>
      </c>
      <c r="B46" s="7" t="s">
        <v>229</v>
      </c>
      <c r="C46" s="11"/>
    </row>
    <row r="47" spans="1:3" x14ac:dyDescent="0.4">
      <c r="A47" s="2" t="s">
        <v>225</v>
      </c>
      <c r="B47" s="7" t="s">
        <v>227</v>
      </c>
      <c r="C47" s="11"/>
    </row>
    <row r="48" spans="1:3" x14ac:dyDescent="0.4">
      <c r="A48" s="2" t="s">
        <v>226</v>
      </c>
      <c r="B48" s="7" t="s">
        <v>228</v>
      </c>
      <c r="C48" s="11"/>
    </row>
    <row r="49" spans="1:3" x14ac:dyDescent="0.4">
      <c r="A49" s="16" t="s">
        <v>209</v>
      </c>
      <c r="B49" s="19" t="s">
        <v>235</v>
      </c>
      <c r="C49" s="18">
        <f>SUM(C38:C48)</f>
        <v>0</v>
      </c>
    </row>
    <row r="50" spans="1:3" x14ac:dyDescent="0.4">
      <c r="A50" s="2" t="s">
        <v>231</v>
      </c>
      <c r="B50" s="7" t="s">
        <v>234</v>
      </c>
      <c r="C50" s="11"/>
    </row>
    <row r="51" spans="1:3" x14ac:dyDescent="0.4">
      <c r="A51" s="2" t="s">
        <v>232</v>
      </c>
      <c r="B51" s="7" t="s">
        <v>233</v>
      </c>
      <c r="C51" s="11"/>
    </row>
    <row r="52" spans="1:3" x14ac:dyDescent="0.4">
      <c r="A52" s="16" t="s">
        <v>230</v>
      </c>
      <c r="B52" s="19" t="s">
        <v>244</v>
      </c>
      <c r="C52" s="18">
        <f>SUM(C53:C55)</f>
        <v>0</v>
      </c>
    </row>
    <row r="53" spans="1:3" x14ac:dyDescent="0.4">
      <c r="A53" s="2" t="s">
        <v>238</v>
      </c>
      <c r="B53" s="7" t="s">
        <v>236</v>
      </c>
      <c r="C53" s="11"/>
    </row>
    <row r="54" spans="1:3" x14ac:dyDescent="0.4">
      <c r="A54" s="2" t="s">
        <v>240</v>
      </c>
      <c r="B54" s="7" t="s">
        <v>237</v>
      </c>
      <c r="C54" s="11"/>
    </row>
    <row r="55" spans="1:3" x14ac:dyDescent="0.4">
      <c r="A55" s="2" t="s">
        <v>239</v>
      </c>
      <c r="B55" s="7" t="s">
        <v>242</v>
      </c>
      <c r="C55" s="11"/>
    </row>
    <row r="56" spans="1:3" x14ac:dyDescent="0.4">
      <c r="A56" s="16" t="s">
        <v>241</v>
      </c>
      <c r="B56" s="19" t="s">
        <v>243</v>
      </c>
      <c r="C56" s="9">
        <f>SUM(C53:C55)</f>
        <v>0</v>
      </c>
    </row>
    <row r="57" spans="1:3" x14ac:dyDescent="0.4">
      <c r="A57" s="2" t="s">
        <v>245</v>
      </c>
      <c r="B57" s="7" t="s">
        <v>285</v>
      </c>
      <c r="C57" s="11"/>
    </row>
    <row r="58" spans="1:3" x14ac:dyDescent="0.4">
      <c r="A58" s="2" t="s">
        <v>246</v>
      </c>
      <c r="B58" s="7" t="s">
        <v>286</v>
      </c>
      <c r="C58" s="11"/>
    </row>
    <row r="59" spans="1:3" x14ac:dyDescent="0.4">
      <c r="A59" s="16" t="s">
        <v>247</v>
      </c>
      <c r="B59" s="19" t="s">
        <v>288</v>
      </c>
      <c r="C59" s="18">
        <f>SUM(C57:C58)</f>
        <v>0</v>
      </c>
    </row>
    <row r="61" spans="1:3" x14ac:dyDescent="0.4">
      <c r="A61" s="2" t="s">
        <v>248</v>
      </c>
      <c r="B61" s="7" t="s">
        <v>251</v>
      </c>
      <c r="C61" s="11"/>
    </row>
    <row r="62" spans="1:3" x14ac:dyDescent="0.4">
      <c r="A62" s="16" t="s">
        <v>249</v>
      </c>
      <c r="B62" s="19" t="s">
        <v>250</v>
      </c>
      <c r="C62" s="18">
        <f>'2025_PZA_ieņēmumi'!C38-'2025_PZA_izdevumi'!C35+'2025_PZA_izdevumi'!C49+'2025_PZA_izdevumi'!C52+'2025_PZA_izdevumi'!C56+'2025_PZA_izdevumi'!C59+'2025_PZA_izdevumi'!C61</f>
        <v>0</v>
      </c>
    </row>
    <row r="64" spans="1:3" x14ac:dyDescent="0.4">
      <c r="A64" s="2" t="s">
        <v>252</v>
      </c>
      <c r="B64" s="7" t="s">
        <v>287</v>
      </c>
      <c r="C64" s="11"/>
    </row>
    <row r="65" spans="1:3" x14ac:dyDescent="0.4">
      <c r="A65" s="16" t="s">
        <v>253</v>
      </c>
      <c r="B65" s="19" t="s">
        <v>289</v>
      </c>
      <c r="C65" s="18">
        <f>C62+C64</f>
        <v>0</v>
      </c>
    </row>
  </sheetData>
  <mergeCells count="7">
    <mergeCell ref="A5:C5"/>
    <mergeCell ref="A37:B37"/>
    <mergeCell ref="A1:B1"/>
    <mergeCell ref="C1:C4"/>
    <mergeCell ref="A2:B2"/>
    <mergeCell ref="A3:B3"/>
    <mergeCell ref="A4:B4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067DC-1528-4FCC-ADF3-9381837F116E}">
  <sheetPr>
    <pageSetUpPr fitToPage="1"/>
  </sheetPr>
  <dimension ref="A1:D25"/>
  <sheetViews>
    <sheetView zoomScaleNormal="100" workbookViewId="0">
      <pane ySplit="6" topLeftCell="A7" activePane="bottomLeft" state="frozen"/>
      <selection pane="bottomLeft" activeCell="C8" sqref="C8:C13"/>
    </sheetView>
  </sheetViews>
  <sheetFormatPr defaultRowHeight="16.2" x14ac:dyDescent="0.4"/>
  <cols>
    <col min="1" max="1" width="8.5546875" style="1" customWidth="1"/>
    <col min="2" max="2" width="74.44140625" style="1" customWidth="1"/>
    <col min="3" max="4" width="14.33203125" style="1" customWidth="1"/>
    <col min="5" max="16384" width="8.88671875" style="1"/>
  </cols>
  <sheetData>
    <row r="1" spans="1:4" x14ac:dyDescent="0.4">
      <c r="A1" s="31" t="str">
        <f>'2025_PZA_ieņēmumi'!A1</f>
        <v>Klubs -</v>
      </c>
      <c r="B1" s="32"/>
      <c r="C1" s="33"/>
      <c r="D1" s="33"/>
    </row>
    <row r="2" spans="1:4" x14ac:dyDescent="0.4">
      <c r="A2" s="31" t="str">
        <f>'2025_PZA_ieņēmumi'!A2</f>
        <v>Juridiskās personas nosaukums -</v>
      </c>
      <c r="B2" s="32"/>
      <c r="C2" s="33"/>
      <c r="D2" s="33"/>
    </row>
    <row r="3" spans="1:4" x14ac:dyDescent="0.4">
      <c r="A3" s="31" t="str">
        <f>'2025_PZA_ieņēmumi'!A3</f>
        <v xml:space="preserve"> </v>
      </c>
      <c r="B3" s="32"/>
      <c r="C3" s="33"/>
      <c r="D3" s="33"/>
    </row>
    <row r="4" spans="1:4" x14ac:dyDescent="0.4">
      <c r="A4" s="31" t="str">
        <f>'2025_PZA_ieņēmumi'!A4</f>
        <v>2025.gads</v>
      </c>
      <c r="B4" s="32"/>
      <c r="C4" s="33"/>
      <c r="D4" s="33"/>
    </row>
    <row r="5" spans="1:4" ht="6" customHeight="1" x14ac:dyDescent="0.4">
      <c r="A5" s="29"/>
      <c r="B5" s="29"/>
      <c r="C5" s="29"/>
      <c r="D5" s="29"/>
    </row>
    <row r="6" spans="1:4" ht="32.4" x14ac:dyDescent="0.4">
      <c r="A6" s="2"/>
      <c r="B6" s="8" t="s">
        <v>2</v>
      </c>
      <c r="C6" s="3" t="s">
        <v>140</v>
      </c>
      <c r="D6" s="3" t="s">
        <v>305</v>
      </c>
    </row>
    <row r="7" spans="1:4" x14ac:dyDescent="0.4">
      <c r="A7" s="20" t="s">
        <v>3</v>
      </c>
      <c r="B7" s="21" t="s">
        <v>7</v>
      </c>
      <c r="C7" s="22">
        <f>SUM(C8:C15)</f>
        <v>0</v>
      </c>
      <c r="D7" s="23">
        <f>SUM(D8:D15)</f>
        <v>0</v>
      </c>
    </row>
    <row r="8" spans="1:4" x14ac:dyDescent="0.4">
      <c r="A8" s="7" t="s">
        <v>9</v>
      </c>
      <c r="B8" s="7" t="s">
        <v>4</v>
      </c>
      <c r="C8" s="4"/>
      <c r="D8" s="4"/>
    </row>
    <row r="9" spans="1:4" x14ac:dyDescent="0.4">
      <c r="A9" s="7" t="s">
        <v>10</v>
      </c>
      <c r="B9" s="7" t="s">
        <v>5</v>
      </c>
      <c r="C9" s="4"/>
      <c r="D9" s="4"/>
    </row>
    <row r="10" spans="1:4" x14ac:dyDescent="0.4">
      <c r="A10" s="7" t="s">
        <v>11</v>
      </c>
      <c r="B10" s="7" t="s">
        <v>6</v>
      </c>
      <c r="C10" s="4"/>
      <c r="D10" s="4"/>
    </row>
    <row r="11" spans="1:4" x14ac:dyDescent="0.4">
      <c r="A11" s="7" t="s">
        <v>12</v>
      </c>
      <c r="B11" s="7" t="s">
        <v>47</v>
      </c>
      <c r="C11" s="4"/>
      <c r="D11" s="4"/>
    </row>
    <row r="12" spans="1:4" x14ac:dyDescent="0.4">
      <c r="A12" s="7" t="s">
        <v>13</v>
      </c>
      <c r="B12" s="7" t="s">
        <v>45</v>
      </c>
      <c r="C12" s="4"/>
      <c r="D12" s="4"/>
    </row>
    <row r="13" spans="1:4" x14ac:dyDescent="0.4">
      <c r="A13" s="7" t="s">
        <v>14</v>
      </c>
      <c r="B13" s="7" t="s">
        <v>46</v>
      </c>
      <c r="C13" s="4"/>
      <c r="D13" s="4"/>
    </row>
    <row r="14" spans="1:4" x14ac:dyDescent="0.4">
      <c r="A14" s="7" t="s">
        <v>15</v>
      </c>
      <c r="B14" s="7" t="s">
        <v>19</v>
      </c>
      <c r="C14" s="4"/>
      <c r="D14" s="4"/>
    </row>
    <row r="15" spans="1:4" x14ac:dyDescent="0.4">
      <c r="A15" s="7" t="s">
        <v>16</v>
      </c>
      <c r="B15" s="7" t="s">
        <v>18</v>
      </c>
      <c r="C15" s="4"/>
      <c r="D15" s="4"/>
    </row>
    <row r="16" spans="1:4" x14ac:dyDescent="0.4">
      <c r="A16" s="16" t="s">
        <v>3</v>
      </c>
      <c r="B16" s="19" t="s">
        <v>32</v>
      </c>
      <c r="C16" s="23">
        <f>SUM(C17:C23)</f>
        <v>0</v>
      </c>
      <c r="D16" s="23">
        <f>SUM(D17:D23)</f>
        <v>0</v>
      </c>
    </row>
    <row r="17" spans="1:4" x14ac:dyDescent="0.4">
      <c r="A17" s="7" t="s">
        <v>25</v>
      </c>
      <c r="B17" s="7" t="s">
        <v>28</v>
      </c>
      <c r="C17" s="4"/>
      <c r="D17" s="4"/>
    </row>
    <row r="18" spans="1:4" x14ac:dyDescent="0.4">
      <c r="A18" s="7" t="s">
        <v>23</v>
      </c>
      <c r="B18" s="7" t="s">
        <v>30</v>
      </c>
      <c r="C18" s="4"/>
      <c r="D18" s="4"/>
    </row>
    <row r="19" spans="1:4" x14ac:dyDescent="0.4">
      <c r="A19" s="7" t="s">
        <v>21</v>
      </c>
      <c r="B19" s="7" t="s">
        <v>8</v>
      </c>
      <c r="C19" s="4"/>
      <c r="D19" s="4"/>
    </row>
    <row r="20" spans="1:4" x14ac:dyDescent="0.4">
      <c r="A20" s="7" t="s">
        <v>22</v>
      </c>
      <c r="B20" s="7" t="s">
        <v>17</v>
      </c>
      <c r="C20" s="4"/>
      <c r="D20" s="4"/>
    </row>
    <row r="21" spans="1:4" x14ac:dyDescent="0.4">
      <c r="A21" s="7" t="s">
        <v>24</v>
      </c>
      <c r="B21" s="7" t="s">
        <v>31</v>
      </c>
      <c r="C21" s="4"/>
      <c r="D21" s="4"/>
    </row>
    <row r="22" spans="1:4" x14ac:dyDescent="0.4">
      <c r="A22" s="7" t="s">
        <v>26</v>
      </c>
      <c r="B22" s="7" t="s">
        <v>29</v>
      </c>
      <c r="C22" s="4"/>
      <c r="D22" s="4"/>
    </row>
    <row r="23" spans="1:4" x14ac:dyDescent="0.4">
      <c r="A23" s="7" t="s">
        <v>20</v>
      </c>
      <c r="B23" s="7" t="s">
        <v>27</v>
      </c>
      <c r="C23" s="4"/>
      <c r="D23" s="4"/>
    </row>
    <row r="24" spans="1:4" ht="9" customHeight="1" x14ac:dyDescent="0.4">
      <c r="A24" s="29"/>
      <c r="B24" s="29"/>
      <c r="C24" s="29"/>
      <c r="D24" s="29"/>
    </row>
    <row r="25" spans="1:4" x14ac:dyDescent="0.4">
      <c r="A25" s="30" t="s">
        <v>33</v>
      </c>
      <c r="B25" s="30"/>
      <c r="C25" s="9">
        <f>C16+C7</f>
        <v>0</v>
      </c>
      <c r="D25" s="9">
        <f>D16+D7</f>
        <v>0</v>
      </c>
    </row>
  </sheetData>
  <mergeCells count="8">
    <mergeCell ref="A24:D24"/>
    <mergeCell ref="A25:B25"/>
    <mergeCell ref="A1:B1"/>
    <mergeCell ref="C1:D4"/>
    <mergeCell ref="A2:B2"/>
    <mergeCell ref="A4:B4"/>
    <mergeCell ref="A3:B3"/>
    <mergeCell ref="A5:D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CEE9-0DE0-4514-A0ED-9CA7C0E32F30}">
  <sheetPr>
    <pageSetUpPr fitToPage="1"/>
  </sheetPr>
  <dimension ref="A1:D32"/>
  <sheetViews>
    <sheetView zoomScaleNormal="100" workbookViewId="0">
      <pane ySplit="6" topLeftCell="A7" activePane="bottomLeft" state="frozen"/>
      <selection pane="bottomLeft" activeCell="C6" sqref="C6:D6"/>
    </sheetView>
  </sheetViews>
  <sheetFormatPr defaultRowHeight="16.2" x14ac:dyDescent="0.4"/>
  <cols>
    <col min="1" max="1" width="8.5546875" style="1" customWidth="1"/>
    <col min="2" max="2" width="66.109375" style="1" customWidth="1"/>
    <col min="3" max="4" width="14.44140625" style="1" customWidth="1"/>
    <col min="5" max="16384" width="8.88671875" style="1"/>
  </cols>
  <sheetData>
    <row r="1" spans="1:4" x14ac:dyDescent="0.4">
      <c r="A1" s="31" t="str">
        <f>'2025_PZA_ieņēmumi'!A1</f>
        <v>Klubs -</v>
      </c>
      <c r="B1" s="32"/>
      <c r="C1" s="33"/>
      <c r="D1" s="33"/>
    </row>
    <row r="2" spans="1:4" x14ac:dyDescent="0.4">
      <c r="A2" s="31" t="str">
        <f>'2025_PZA_ieņēmumi'!A2</f>
        <v>Juridiskās personas nosaukums -</v>
      </c>
      <c r="B2" s="32"/>
      <c r="C2" s="33"/>
      <c r="D2" s="33"/>
    </row>
    <row r="3" spans="1:4" x14ac:dyDescent="0.4">
      <c r="A3" s="31" t="str">
        <f>'2025_PZA_ieņēmumi'!A3</f>
        <v xml:space="preserve"> </v>
      </c>
      <c r="B3" s="32"/>
      <c r="C3" s="33"/>
      <c r="D3" s="33"/>
    </row>
    <row r="4" spans="1:4" x14ac:dyDescent="0.4">
      <c r="A4" s="31" t="str">
        <f>'2025_PZA_ieņēmumi'!A4</f>
        <v>2025.gads</v>
      </c>
      <c r="B4" s="32"/>
      <c r="C4" s="33"/>
      <c r="D4" s="33"/>
    </row>
    <row r="5" spans="1:4" ht="6" customHeight="1" x14ac:dyDescent="0.4">
      <c r="A5" s="29"/>
      <c r="B5" s="29"/>
      <c r="C5" s="29"/>
      <c r="D5" s="29"/>
    </row>
    <row r="6" spans="1:4" ht="32.4" x14ac:dyDescent="0.4">
      <c r="A6" s="2"/>
      <c r="B6" s="8" t="s">
        <v>34</v>
      </c>
      <c r="C6" s="3" t="s">
        <v>140</v>
      </c>
      <c r="D6" s="3" t="s">
        <v>305</v>
      </c>
    </row>
    <row r="7" spans="1:4" x14ac:dyDescent="0.4">
      <c r="A7" s="20" t="s">
        <v>49</v>
      </c>
      <c r="B7" s="21" t="s">
        <v>50</v>
      </c>
      <c r="C7" s="22">
        <f>SUM(C8:C17)</f>
        <v>0</v>
      </c>
      <c r="D7" s="23">
        <f>SUM(D8:D17)</f>
        <v>0</v>
      </c>
    </row>
    <row r="8" spans="1:4" x14ac:dyDescent="0.4">
      <c r="A8" s="7" t="s">
        <v>35</v>
      </c>
      <c r="B8" s="7" t="s">
        <v>58</v>
      </c>
      <c r="C8" s="4"/>
      <c r="D8" s="4"/>
    </row>
    <row r="9" spans="1:4" x14ac:dyDescent="0.4">
      <c r="A9" s="7" t="s">
        <v>36</v>
      </c>
      <c r="B9" s="7" t="s">
        <v>56</v>
      </c>
      <c r="C9" s="4"/>
      <c r="D9" s="4"/>
    </row>
    <row r="10" spans="1:4" x14ac:dyDescent="0.4">
      <c r="A10" s="7" t="s">
        <v>37</v>
      </c>
      <c r="B10" s="7" t="s">
        <v>54</v>
      </c>
      <c r="C10" s="4"/>
      <c r="D10" s="4"/>
    </row>
    <row r="11" spans="1:4" x14ac:dyDescent="0.4">
      <c r="A11" s="7" t="s">
        <v>38</v>
      </c>
      <c r="B11" s="7" t="s">
        <v>55</v>
      </c>
      <c r="C11" s="4"/>
      <c r="D11" s="4"/>
    </row>
    <row r="12" spans="1:4" x14ac:dyDescent="0.4">
      <c r="A12" s="7" t="s">
        <v>39</v>
      </c>
      <c r="B12" s="7" t="s">
        <v>57</v>
      </c>
      <c r="C12" s="4"/>
      <c r="D12" s="4"/>
    </row>
    <row r="13" spans="1:4" x14ac:dyDescent="0.4">
      <c r="A13" s="7" t="s">
        <v>40</v>
      </c>
      <c r="B13" s="7" t="s">
        <v>53</v>
      </c>
      <c r="C13" s="4"/>
      <c r="D13" s="4"/>
    </row>
    <row r="14" spans="1:4" x14ac:dyDescent="0.4">
      <c r="A14" s="7" t="s">
        <v>41</v>
      </c>
      <c r="B14" s="7" t="s">
        <v>76</v>
      </c>
      <c r="C14" s="4"/>
      <c r="D14" s="4"/>
    </row>
    <row r="15" spans="1:4" x14ac:dyDescent="0.4">
      <c r="A15" s="7" t="s">
        <v>42</v>
      </c>
      <c r="B15" s="7" t="s">
        <v>51</v>
      </c>
      <c r="C15" s="4"/>
      <c r="D15" s="4"/>
    </row>
    <row r="16" spans="1:4" x14ac:dyDescent="0.4">
      <c r="A16" s="7" t="s">
        <v>43</v>
      </c>
      <c r="B16" s="7" t="s">
        <v>52</v>
      </c>
      <c r="C16" s="4"/>
      <c r="D16" s="4"/>
    </row>
    <row r="17" spans="1:4" x14ac:dyDescent="0.4">
      <c r="A17" s="7" t="s">
        <v>44</v>
      </c>
      <c r="B17" s="7" t="s">
        <v>48</v>
      </c>
      <c r="C17" s="4"/>
      <c r="D17" s="4"/>
    </row>
    <row r="18" spans="1:4" x14ac:dyDescent="0.4">
      <c r="A18" s="16" t="s">
        <v>59</v>
      </c>
      <c r="B18" s="21" t="s">
        <v>60</v>
      </c>
      <c r="C18" s="23">
        <f>SUM(C19:C30)</f>
        <v>0</v>
      </c>
      <c r="D18" s="23">
        <f>SUM(D19:D30)</f>
        <v>0</v>
      </c>
    </row>
    <row r="19" spans="1:4" x14ac:dyDescent="0.4">
      <c r="A19" s="7" t="s">
        <v>61</v>
      </c>
      <c r="B19" s="7" t="s">
        <v>295</v>
      </c>
      <c r="C19" s="4"/>
      <c r="D19" s="4"/>
    </row>
    <row r="20" spans="1:4" x14ac:dyDescent="0.4">
      <c r="A20" s="7" t="s">
        <v>62</v>
      </c>
      <c r="B20" s="7" t="s">
        <v>58</v>
      </c>
      <c r="C20" s="4"/>
      <c r="D20" s="4"/>
    </row>
    <row r="21" spans="1:4" x14ac:dyDescent="0.4">
      <c r="A21" s="7" t="s">
        <v>63</v>
      </c>
      <c r="B21" s="7" t="s">
        <v>56</v>
      </c>
      <c r="C21" s="4"/>
      <c r="D21" s="4"/>
    </row>
    <row r="22" spans="1:4" x14ac:dyDescent="0.4">
      <c r="A22" s="7" t="s">
        <v>64</v>
      </c>
      <c r="B22" s="7" t="s">
        <v>73</v>
      </c>
      <c r="C22" s="4"/>
      <c r="D22" s="4"/>
    </row>
    <row r="23" spans="1:4" x14ac:dyDescent="0.4">
      <c r="A23" s="7" t="s">
        <v>65</v>
      </c>
      <c r="B23" s="7" t="s">
        <v>74</v>
      </c>
      <c r="C23" s="4"/>
      <c r="D23" s="4"/>
    </row>
    <row r="24" spans="1:4" x14ac:dyDescent="0.4">
      <c r="A24" s="7" t="s">
        <v>66</v>
      </c>
      <c r="B24" s="7" t="s">
        <v>75</v>
      </c>
      <c r="C24" s="4"/>
      <c r="D24" s="4"/>
    </row>
    <row r="25" spans="1:4" x14ac:dyDescent="0.4">
      <c r="A25" s="7" t="s">
        <v>67</v>
      </c>
      <c r="B25" s="7" t="s">
        <v>53</v>
      </c>
      <c r="C25" s="4"/>
      <c r="D25" s="4"/>
    </row>
    <row r="26" spans="1:4" x14ac:dyDescent="0.4">
      <c r="A26" s="7" t="s">
        <v>68</v>
      </c>
      <c r="B26" s="7" t="s">
        <v>79</v>
      </c>
      <c r="C26" s="4"/>
      <c r="D26" s="4"/>
    </row>
    <row r="27" spans="1:4" x14ac:dyDescent="0.4">
      <c r="A27" s="7" t="s">
        <v>69</v>
      </c>
      <c r="B27" s="7" t="s">
        <v>78</v>
      </c>
      <c r="C27" s="4"/>
      <c r="D27" s="4"/>
    </row>
    <row r="28" spans="1:4" x14ac:dyDescent="0.4">
      <c r="A28" s="7" t="s">
        <v>70</v>
      </c>
      <c r="B28" s="7" t="s">
        <v>80</v>
      </c>
      <c r="C28" s="4"/>
      <c r="D28" s="4"/>
    </row>
    <row r="29" spans="1:4" x14ac:dyDescent="0.4">
      <c r="A29" s="7" t="s">
        <v>71</v>
      </c>
      <c r="B29" s="7" t="s">
        <v>81</v>
      </c>
      <c r="C29" s="4"/>
      <c r="D29" s="4"/>
    </row>
    <row r="30" spans="1:4" x14ac:dyDescent="0.4">
      <c r="A30" s="7" t="s">
        <v>72</v>
      </c>
      <c r="B30" s="7" t="s">
        <v>77</v>
      </c>
      <c r="C30" s="4"/>
      <c r="D30" s="4"/>
    </row>
    <row r="31" spans="1:4" ht="9" customHeight="1" x14ac:dyDescent="0.4">
      <c r="A31" s="10"/>
      <c r="B31" s="10"/>
      <c r="C31" s="10"/>
      <c r="D31" s="10"/>
    </row>
    <row r="32" spans="1:4" x14ac:dyDescent="0.4">
      <c r="A32" s="36" t="s">
        <v>87</v>
      </c>
      <c r="B32" s="37"/>
      <c r="C32" s="9">
        <f>C18+C7</f>
        <v>0</v>
      </c>
      <c r="D32" s="9">
        <f>D18+D7</f>
        <v>0</v>
      </c>
    </row>
  </sheetData>
  <mergeCells count="7">
    <mergeCell ref="A32:B32"/>
    <mergeCell ref="A1:B1"/>
    <mergeCell ref="C1:D4"/>
    <mergeCell ref="A2:B2"/>
    <mergeCell ref="A3:B3"/>
    <mergeCell ref="A4:B4"/>
    <mergeCell ref="A5:D5"/>
  </mergeCells>
  <pageMargins left="0.70866141732283472" right="0.70866141732283472" top="0.74803149606299213" bottom="0.74803149606299213" header="0.31496062992125984" footer="0.31496062992125984"/>
  <pageSetup paperSize="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6038E-991C-4053-ACA6-7C7A968FB14B}">
  <sheetPr>
    <pageSetUpPr fitToPage="1"/>
  </sheetPr>
  <dimension ref="A1:D13"/>
  <sheetViews>
    <sheetView zoomScaleNormal="100" workbookViewId="0">
      <pane ySplit="6" topLeftCell="A7" activePane="bottomLeft" state="frozen"/>
      <selection pane="bottomLeft" activeCell="C6" sqref="C6:D6"/>
    </sheetView>
  </sheetViews>
  <sheetFormatPr defaultRowHeight="16.2" x14ac:dyDescent="0.4"/>
  <cols>
    <col min="1" max="1" width="8.5546875" style="1" customWidth="1"/>
    <col min="2" max="2" width="66.109375" style="1" customWidth="1"/>
    <col min="3" max="4" width="14.44140625" style="1" customWidth="1"/>
    <col min="5" max="16384" width="8.88671875" style="1"/>
  </cols>
  <sheetData>
    <row r="1" spans="1:4" x14ac:dyDescent="0.4">
      <c r="A1" s="31" t="str">
        <f>'2025_PZA_ieņēmumi'!A1</f>
        <v>Klubs -</v>
      </c>
      <c r="B1" s="32"/>
      <c r="C1" s="33"/>
      <c r="D1" s="33"/>
    </row>
    <row r="2" spans="1:4" x14ac:dyDescent="0.4">
      <c r="A2" s="31" t="str">
        <f>'2025_PZA_ieņēmumi'!A2</f>
        <v>Juridiskās personas nosaukums -</v>
      </c>
      <c r="B2" s="32"/>
      <c r="C2" s="33"/>
      <c r="D2" s="33"/>
    </row>
    <row r="3" spans="1:4" x14ac:dyDescent="0.4">
      <c r="A3" s="31" t="str">
        <f>'2025_PZA_ieņēmumi'!A3</f>
        <v xml:space="preserve"> </v>
      </c>
      <c r="B3" s="32"/>
      <c r="C3" s="33"/>
      <c r="D3" s="33"/>
    </row>
    <row r="4" spans="1:4" x14ac:dyDescent="0.4">
      <c r="A4" s="31" t="str">
        <f>'2025_PZA_ieņēmumi'!A4</f>
        <v>2025.gads</v>
      </c>
      <c r="B4" s="32"/>
      <c r="C4" s="33"/>
      <c r="D4" s="33"/>
    </row>
    <row r="5" spans="1:4" ht="6" customHeight="1" x14ac:dyDescent="0.4">
      <c r="A5" s="29"/>
      <c r="B5" s="29"/>
      <c r="C5" s="29"/>
      <c r="D5" s="29"/>
    </row>
    <row r="6" spans="1:4" ht="32.4" x14ac:dyDescent="0.4">
      <c r="A6" s="2"/>
      <c r="B6" s="8" t="s">
        <v>82</v>
      </c>
      <c r="C6" s="3" t="s">
        <v>140</v>
      </c>
      <c r="D6" s="3" t="s">
        <v>305</v>
      </c>
    </row>
    <row r="7" spans="1:4" x14ac:dyDescent="0.4">
      <c r="A7" s="20" t="s">
        <v>88</v>
      </c>
      <c r="B7" s="21" t="s">
        <v>296</v>
      </c>
      <c r="C7" s="22">
        <f>SUM(C8:C11)</f>
        <v>0</v>
      </c>
      <c r="D7" s="23">
        <f>SUM(D8:D11)</f>
        <v>0</v>
      </c>
    </row>
    <row r="8" spans="1:4" x14ac:dyDescent="0.4">
      <c r="A8" s="7" t="s">
        <v>83</v>
      </c>
      <c r="B8" s="7" t="s">
        <v>300</v>
      </c>
      <c r="C8" s="4"/>
      <c r="D8" s="4"/>
    </row>
    <row r="9" spans="1:4" x14ac:dyDescent="0.4">
      <c r="A9" s="7" t="s">
        <v>84</v>
      </c>
      <c r="B9" s="7" t="s">
        <v>89</v>
      </c>
      <c r="C9" s="4"/>
      <c r="D9" s="4"/>
    </row>
    <row r="10" spans="1:4" x14ac:dyDescent="0.4">
      <c r="A10" s="7" t="s">
        <v>85</v>
      </c>
      <c r="B10" s="7" t="s">
        <v>90</v>
      </c>
      <c r="C10" s="4"/>
      <c r="D10" s="4"/>
    </row>
    <row r="11" spans="1:4" x14ac:dyDescent="0.4">
      <c r="A11" s="7" t="s">
        <v>86</v>
      </c>
      <c r="B11" s="7" t="s">
        <v>91</v>
      </c>
      <c r="C11" s="4"/>
      <c r="D11" s="4"/>
    </row>
    <row r="12" spans="1:4" ht="9" customHeight="1" x14ac:dyDescent="0.4">
      <c r="A12" s="10"/>
      <c r="B12" s="10"/>
      <c r="C12" s="10"/>
      <c r="D12" s="10"/>
    </row>
    <row r="13" spans="1:4" x14ac:dyDescent="0.4">
      <c r="A13" s="36" t="s">
        <v>92</v>
      </c>
      <c r="B13" s="37"/>
      <c r="C13" s="9">
        <f>+C7</f>
        <v>0</v>
      </c>
      <c r="D13" s="9">
        <f>+D7</f>
        <v>0</v>
      </c>
    </row>
  </sheetData>
  <mergeCells count="7">
    <mergeCell ref="A13:B13"/>
    <mergeCell ref="A1:B1"/>
    <mergeCell ref="C1:D4"/>
    <mergeCell ref="A2:B2"/>
    <mergeCell ref="A3:B3"/>
    <mergeCell ref="A4:B4"/>
    <mergeCell ref="A5:D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6DDA-3FFA-46C3-9E92-3B2DCE46F8BC}">
  <dimension ref="A1:C24"/>
  <sheetViews>
    <sheetView tabSelected="1" zoomScaleNormal="100" workbookViewId="0">
      <pane ySplit="6" topLeftCell="A7" activePane="bottomLeft" state="frozen"/>
      <selection pane="bottomLeft" activeCell="C7" sqref="C7"/>
    </sheetView>
  </sheetViews>
  <sheetFormatPr defaultRowHeight="16.2" x14ac:dyDescent="0.4"/>
  <cols>
    <col min="1" max="1" width="8.109375" style="1" customWidth="1"/>
    <col min="2" max="2" width="72.44140625" style="1" customWidth="1"/>
    <col min="3" max="3" width="14.33203125" style="1" customWidth="1"/>
    <col min="4" max="16384" width="8.88671875" style="1"/>
  </cols>
  <sheetData>
    <row r="1" spans="1:3" x14ac:dyDescent="0.4">
      <c r="A1" s="31" t="str">
        <f>'2025_PZA_ieņēmumi'!A1</f>
        <v>Klubs -</v>
      </c>
      <c r="B1" s="32"/>
      <c r="C1" s="33"/>
    </row>
    <row r="2" spans="1:3" x14ac:dyDescent="0.4">
      <c r="A2" s="31" t="str">
        <f>'2025_PZA_ieņēmumi'!A2</f>
        <v>Juridiskās personas nosaukums -</v>
      </c>
      <c r="B2" s="32"/>
      <c r="C2" s="33"/>
    </row>
    <row r="3" spans="1:3" x14ac:dyDescent="0.4">
      <c r="A3" s="31" t="str">
        <f>'2025_PZA_ieņēmumi'!A3</f>
        <v xml:space="preserve"> </v>
      </c>
      <c r="B3" s="32"/>
      <c r="C3" s="33"/>
    </row>
    <row r="4" spans="1:3" x14ac:dyDescent="0.4">
      <c r="A4" s="31" t="str">
        <f>'2025_PZA_ieņēmumi'!A4</f>
        <v>2025.gads</v>
      </c>
      <c r="B4" s="32"/>
      <c r="C4" s="33"/>
    </row>
    <row r="5" spans="1:3" ht="6" customHeight="1" x14ac:dyDescent="0.4">
      <c r="A5" s="29"/>
      <c r="B5" s="29"/>
      <c r="C5" s="29"/>
    </row>
    <row r="6" spans="1:3" x14ac:dyDescent="0.4">
      <c r="A6" s="2"/>
      <c r="B6" s="8" t="s">
        <v>254</v>
      </c>
      <c r="C6" s="3" t="s">
        <v>303</v>
      </c>
    </row>
    <row r="7" spans="1:3" x14ac:dyDescent="0.4">
      <c r="A7" s="2" t="s">
        <v>271</v>
      </c>
      <c r="B7" s="7" t="s">
        <v>256</v>
      </c>
      <c r="C7" s="25"/>
    </row>
    <row r="8" spans="1:3" x14ac:dyDescent="0.4">
      <c r="A8" s="16" t="s">
        <v>255</v>
      </c>
      <c r="B8" s="19" t="s">
        <v>299</v>
      </c>
      <c r="C8" s="18">
        <f>SUM(C7)</f>
        <v>0</v>
      </c>
    </row>
    <row r="9" spans="1:3" x14ac:dyDescent="0.4">
      <c r="A9" s="2" t="s">
        <v>272</v>
      </c>
      <c r="B9" s="7" t="s">
        <v>110</v>
      </c>
      <c r="C9" s="11"/>
    </row>
    <row r="10" spans="1:3" x14ac:dyDescent="0.4">
      <c r="A10" s="2" t="s">
        <v>273</v>
      </c>
      <c r="B10" s="7" t="s">
        <v>137</v>
      </c>
      <c r="C10" s="11"/>
    </row>
    <row r="11" spans="1:3" x14ac:dyDescent="0.4">
      <c r="A11" s="2" t="s">
        <v>274</v>
      </c>
      <c r="B11" s="7" t="s">
        <v>290</v>
      </c>
      <c r="C11" s="11"/>
    </row>
    <row r="12" spans="1:3" x14ac:dyDescent="0.4">
      <c r="A12" s="2" t="s">
        <v>275</v>
      </c>
      <c r="B12" s="7" t="s">
        <v>261</v>
      </c>
      <c r="C12" s="11"/>
    </row>
    <row r="13" spans="1:3" x14ac:dyDescent="0.4">
      <c r="A13" s="2" t="s">
        <v>276</v>
      </c>
      <c r="B13" s="7" t="s">
        <v>302</v>
      </c>
      <c r="C13" s="11"/>
    </row>
    <row r="14" spans="1:3" x14ac:dyDescent="0.4">
      <c r="A14" s="16" t="s">
        <v>109</v>
      </c>
      <c r="B14" s="19" t="s">
        <v>297</v>
      </c>
      <c r="C14" s="18">
        <f>SUM(C9:C13)</f>
        <v>0</v>
      </c>
    </row>
    <row r="15" spans="1:3" x14ac:dyDescent="0.4">
      <c r="A15" s="2" t="s">
        <v>264</v>
      </c>
      <c r="B15" s="7" t="s">
        <v>259</v>
      </c>
      <c r="C15" s="11"/>
    </row>
    <row r="16" spans="1:3" x14ac:dyDescent="0.4">
      <c r="A16" s="2" t="s">
        <v>265</v>
      </c>
      <c r="B16" s="7" t="s">
        <v>260</v>
      </c>
      <c r="C16" s="11"/>
    </row>
    <row r="17" spans="1:3" x14ac:dyDescent="0.4">
      <c r="A17" s="2" t="s">
        <v>266</v>
      </c>
      <c r="B17" s="7" t="s">
        <v>112</v>
      </c>
      <c r="C17" s="11"/>
    </row>
    <row r="18" spans="1:3" x14ac:dyDescent="0.4">
      <c r="A18" s="2" t="s">
        <v>267</v>
      </c>
      <c r="B18" s="7" t="s">
        <v>138</v>
      </c>
      <c r="C18" s="11"/>
    </row>
    <row r="19" spans="1:3" x14ac:dyDescent="0.4">
      <c r="A19" s="2" t="s">
        <v>268</v>
      </c>
      <c r="B19" s="7" t="s">
        <v>113</v>
      </c>
      <c r="C19" s="11"/>
    </row>
    <row r="20" spans="1:3" x14ac:dyDescent="0.4">
      <c r="A20" s="2" t="s">
        <v>269</v>
      </c>
      <c r="B20" s="7" t="s">
        <v>139</v>
      </c>
      <c r="C20" s="11"/>
    </row>
    <row r="21" spans="1:3" x14ac:dyDescent="0.4">
      <c r="A21" s="2" t="s">
        <v>270</v>
      </c>
      <c r="B21" s="7" t="s">
        <v>291</v>
      </c>
      <c r="C21" s="11"/>
    </row>
    <row r="22" spans="1:3" x14ac:dyDescent="0.4">
      <c r="A22" s="26" t="s">
        <v>111</v>
      </c>
      <c r="B22" s="27" t="s">
        <v>298</v>
      </c>
      <c r="C22" s="28">
        <f>SUM(C15:C21)</f>
        <v>0</v>
      </c>
    </row>
    <row r="23" spans="1:3" x14ac:dyDescent="0.4">
      <c r="A23" s="2" t="s">
        <v>263</v>
      </c>
      <c r="B23" s="2" t="s">
        <v>262</v>
      </c>
      <c r="C23" s="2"/>
    </row>
    <row r="24" spans="1:3" x14ac:dyDescent="0.4">
      <c r="A24" s="16" t="s">
        <v>257</v>
      </c>
      <c r="B24" s="19" t="s">
        <v>258</v>
      </c>
      <c r="C24" s="9">
        <f>+C8+C14+C22+C23</f>
        <v>0</v>
      </c>
    </row>
  </sheetData>
  <mergeCells count="6">
    <mergeCell ref="A5:C5"/>
    <mergeCell ref="A1:B1"/>
    <mergeCell ref="C1:C4"/>
    <mergeCell ref="A2:B2"/>
    <mergeCell ref="A3:B3"/>
    <mergeCell ref="A4:B4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2025_PZA_ieņēmumi</vt:lpstr>
      <vt:lpstr>2025_PZA_izdevumi</vt:lpstr>
      <vt:lpstr>2025_Bilance_aktīvi</vt:lpstr>
      <vt:lpstr>2025_Bilance_saistības</vt:lpstr>
      <vt:lpstr>2025_Bilance_kapitāls</vt:lpstr>
      <vt:lpstr>2025_Naudas_plūsma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kaspars.cinitis</dc:creator>
  <cp:lastModifiedBy>kaspars.cinitis</cp:lastModifiedBy>
  <cp:lastPrinted>2024-12-10T14:02:26Z</cp:lastPrinted>
  <dcterms:created xsi:type="dcterms:W3CDTF">2024-11-28T10:37:20Z</dcterms:created>
  <dcterms:modified xsi:type="dcterms:W3CDTF">2025-11-19T10:27:49Z</dcterms:modified>
</cp:coreProperties>
</file>